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ccb-my.sharepoint.com/personal/mrstemp_kallen_usccb_org/Documents/"/>
    </mc:Choice>
  </mc:AlternateContent>
  <xr:revisionPtr revIDLastSave="0" documentId="8_{B29F6927-F425-463F-AC20-5B7FC97A9F03}" xr6:coauthVersionLast="47" xr6:coauthVersionMax="47" xr10:uidLastSave="{00000000-0000-0000-0000-000000000000}"/>
  <bookViews>
    <workbookView xWindow="1920" yWindow="1584" windowWidth="20484" windowHeight="1137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23" i="1"/>
  <c r="B27" i="1"/>
  <c r="B28" i="1"/>
  <c r="B46" i="1"/>
  <c r="B47" i="1"/>
  <c r="B49" i="1"/>
  <c r="B50" i="1"/>
  <c r="B45" i="1"/>
  <c r="B43" i="1"/>
  <c r="B15" i="1"/>
  <c r="B14" i="1"/>
  <c r="B11" i="1"/>
  <c r="E3" i="1"/>
  <c r="B48" i="1" l="1"/>
  <c r="B44" i="1"/>
  <c r="B41" i="1"/>
  <c r="B40" i="1"/>
  <c r="B39" i="1"/>
  <c r="B38" i="1"/>
  <c r="B37" i="1"/>
  <c r="B36" i="1"/>
  <c r="B34" i="1"/>
  <c r="B31" i="1"/>
  <c r="B30" i="1"/>
  <c r="B29" i="1"/>
  <c r="B26" i="1"/>
  <c r="B25" i="1"/>
  <c r="B24" i="1"/>
  <c r="B22" i="1"/>
  <c r="B21" i="1"/>
  <c r="B20" i="1"/>
  <c r="B19" i="1"/>
</calcChain>
</file>

<file path=xl/sharedStrings.xml><?xml version="1.0" encoding="utf-8"?>
<sst xmlns="http://schemas.openxmlformats.org/spreadsheetml/2006/main" count="69" uniqueCount="60">
  <si>
    <t>Case #:</t>
  </si>
  <si>
    <t>Date of arrival at final destination OR date of walk-in approval</t>
  </si>
  <si>
    <t>PA Name</t>
  </si>
  <si>
    <t>Walk-In Case</t>
  </si>
  <si>
    <t>Y     /    N</t>
  </si>
  <si>
    <t>Attached Minor on Case</t>
  </si>
  <si>
    <t>M____ / N</t>
  </si>
  <si>
    <t>Case Manager:</t>
  </si>
  <si>
    <t>90th day:</t>
  </si>
  <si>
    <t>A. APA GENERAL CASE NOTING AND DOCUMENTATION (High Priority)</t>
  </si>
  <si>
    <t>Required Deadline</t>
  </si>
  <si>
    <t>Date of Provision</t>
  </si>
  <si>
    <t>Name of Provider/Comments</t>
  </si>
  <si>
    <t>Assurance to USCCB</t>
  </si>
  <si>
    <t>Due before Date of Arrival or upon Walk-In Approval</t>
  </si>
  <si>
    <t>Signed co-sponsor agreement, if applicable</t>
  </si>
  <si>
    <t>I-94 or other appropriate documents for each case member</t>
  </si>
  <si>
    <t>Case Note Log</t>
  </si>
  <si>
    <t>B. APA HIGH PRIORITY SERVICES</t>
  </si>
  <si>
    <t xml:space="preserve">Housing that is safe, sanitary, in good repair, and affordable (Housing Safety Checklist - APA-07) </t>
  </si>
  <si>
    <t>Upon Date of Arrival or Walk-In Approval</t>
  </si>
  <si>
    <t>Airport Reception (IOM booked cases only)</t>
  </si>
  <si>
    <t>Ready to eat meal and food to meet immediate needs (Housing Supply Checklist APA-08)</t>
  </si>
  <si>
    <t>Appropriate and seasonal clothing to meet immediate needs  (Housing Supply Checklist APA-08)</t>
  </si>
  <si>
    <t>Housing and personal safety orientation within 48 hours of domestic arrival (48-hours Home Visit Report APA-10)</t>
  </si>
  <si>
    <t>Client Intake (Case Intake Form APA-02)</t>
  </si>
  <si>
    <t>Service Plan (APA-03)</t>
  </si>
  <si>
    <t>Cash-based Model, if applicable, (Service Plan APA-03)</t>
  </si>
  <si>
    <t>Flexible Placement Plan (APA-13), if applicable</t>
  </si>
  <si>
    <t>Application for Social Security Card</t>
  </si>
  <si>
    <t>Application for cash assistance (e.g. RCA, TANF, MG),  including approval/denial letters &amp; benefits change/cancel notices</t>
  </si>
  <si>
    <t>Application for medical assistance,  including approval/denial letters &amp; benefits change/cancel notices</t>
  </si>
  <si>
    <t>Application for food stamps,  including approval/denial letters &amp; benefits change/cancel notices</t>
  </si>
  <si>
    <t>Notification of change of address to USCIS/DHS within 10 calendar days of domestic arrival for all case members</t>
  </si>
  <si>
    <t>Assistance with enrollment in ESL as approriate during the service period (all non-exempt adults)</t>
  </si>
  <si>
    <t>Assistance with enrollment in appropriate Employment Services (includes MG)</t>
  </si>
  <si>
    <t>Assistance with enrolling in/applying for other appropriate services (e.g. WIC and/or SSI)</t>
  </si>
  <si>
    <t>School enrollment for school-aged children</t>
  </si>
  <si>
    <t>Selective Service registration for men with SSNs, age 18-26th birthday</t>
  </si>
  <si>
    <t>Cultural Orientation for all adult case members (CO Checklist APA-09)</t>
  </si>
  <si>
    <t>Evidence of transportation to appointments, job trainings, and interviews</t>
  </si>
  <si>
    <t>Assistance with accessing immigration legal services, including a referral to application for asylee status or other adjustment of status</t>
  </si>
  <si>
    <t>Attached Parolee Minor documentation for cases with M2, M3, M5, M6, M7 clients - see separate APM File Review Checklist and APM Checklist Explanation Addendum</t>
  </si>
  <si>
    <t>C. APA FINANCIAL INFORMATION</t>
  </si>
  <si>
    <t>APA Summary Financial Record (APA-05)</t>
  </si>
  <si>
    <t>Initial pocket money as well as additional pocket money, if necessary, to allow indpendent spending and meet immediate needs (APA-12)</t>
  </si>
  <si>
    <t>Adult acknowledgment of receipt of direct assistance (APA-12)</t>
  </si>
  <si>
    <t>Proof of direct assistance payments including check payments, receipts, and invoices/bills</t>
  </si>
  <si>
    <t>Disbursement of all APA funds by 90 days</t>
  </si>
  <si>
    <t>Adult case member acknowledgement of private contributions (Cash &amp; In-Kind Contributions Record APA-06A)</t>
  </si>
  <si>
    <t>Volunteer Record and/or donated miles (APA-06B)</t>
  </si>
  <si>
    <t>Donated professional services: pro bono invoice or documented local fair market value for service</t>
  </si>
  <si>
    <t>D. APA LOWER PRIORITY SERVICES</t>
  </si>
  <si>
    <t>Housing Supply Checklist (APA-08)</t>
  </si>
  <si>
    <t>Travel Loan Discussion (if applicable)</t>
  </si>
  <si>
    <t>Case with acute health requirements or Class A health disorders on bio Notes for clients  show appropriate info was shared w/ healthcare provider(s) prior to arrival</t>
  </si>
  <si>
    <t>Acute or Class A physical: severe illness/injury  cases received appropriate medical attention w/in 7 days of domestic arrival</t>
  </si>
  <si>
    <t>Class A mental: severe illness/injury cases received appropriate medical attention w/in 30 days of domestic arrival</t>
  </si>
  <si>
    <t>Initial health screening, immunizations, and long-term healthcare needs  by the end of the service period</t>
  </si>
  <si>
    <t>2nd Home visit report: within 30 calendar days of domestic arrival or 14 calendar days if the 1st HV was virtual (APA-11) (cross out the date that does not apply)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</si>
</sst>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left" vertical="top" wrapText="1"/>
    </xf>
    <xf numFmtId="14" fontId="1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3" borderId="12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3" borderId="9" xfId="0" applyNumberFormat="1" applyFont="1" applyFill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topLeftCell="A3" workbookViewId="0">
      <selection activeCell="B11" sqref="B11"/>
    </sheetView>
  </sheetViews>
  <sheetFormatPr defaultRowHeight="14.45"/>
  <cols>
    <col min="1" max="1" width="52.28515625" customWidth="1"/>
    <col min="2" max="2" width="11.28515625" customWidth="1"/>
    <col min="3" max="3" width="11.7109375" customWidth="1"/>
    <col min="4" max="4" width="14.85546875" customWidth="1"/>
    <col min="5" max="5" width="8.5703125" customWidth="1"/>
  </cols>
  <sheetData>
    <row r="1" spans="1:5" ht="27.75" customHeight="1">
      <c r="A1" s="1" t="s">
        <v>0</v>
      </c>
      <c r="B1" s="36" t="s">
        <v>1</v>
      </c>
      <c r="C1" s="37"/>
      <c r="D1" s="38"/>
      <c r="E1" s="2">
        <v>43316</v>
      </c>
    </row>
    <row r="2" spans="1:5" ht="27.75" customHeight="1">
      <c r="A2" s="29" t="s">
        <v>2</v>
      </c>
      <c r="B2" s="4" t="s">
        <v>3</v>
      </c>
      <c r="C2" s="31" t="s">
        <v>4</v>
      </c>
      <c r="D2" s="30" t="s">
        <v>5</v>
      </c>
      <c r="E2" s="32" t="s">
        <v>6</v>
      </c>
    </row>
    <row r="3" spans="1:5" ht="14.25" customHeight="1">
      <c r="A3" s="3" t="s">
        <v>7</v>
      </c>
      <c r="B3" s="62"/>
      <c r="C3" s="63"/>
      <c r="D3" s="4" t="s">
        <v>8</v>
      </c>
      <c r="E3" s="5">
        <f>E1+89</f>
        <v>43405</v>
      </c>
    </row>
    <row r="4" spans="1:5" ht="26.45">
      <c r="A4" s="6" t="s">
        <v>9</v>
      </c>
      <c r="B4" s="7" t="s">
        <v>10</v>
      </c>
      <c r="C4" s="7" t="s">
        <v>11</v>
      </c>
      <c r="D4" s="39" t="s">
        <v>12</v>
      </c>
      <c r="E4" s="40"/>
    </row>
    <row r="5" spans="1:5" ht="18.75" customHeight="1">
      <c r="A5" s="1" t="s">
        <v>13</v>
      </c>
      <c r="B5" s="41" t="s">
        <v>14</v>
      </c>
      <c r="C5" s="8"/>
      <c r="D5" s="34"/>
      <c r="E5" s="35"/>
    </row>
    <row r="6" spans="1:5" ht="20.25" customHeight="1">
      <c r="A6" s="1" t="s">
        <v>15</v>
      </c>
      <c r="B6" s="42"/>
      <c r="C6" s="8"/>
      <c r="D6" s="34"/>
      <c r="E6" s="35"/>
    </row>
    <row r="7" spans="1:5" ht="15.75" customHeight="1">
      <c r="A7" s="9" t="s">
        <v>16</v>
      </c>
      <c r="B7" s="8"/>
      <c r="C7" s="8"/>
      <c r="D7" s="34"/>
      <c r="E7" s="35"/>
    </row>
    <row r="8" spans="1:5" ht="15.75" customHeight="1">
      <c r="A8" s="9" t="s">
        <v>17</v>
      </c>
      <c r="B8" s="10"/>
      <c r="C8" s="10"/>
      <c r="D8" s="34"/>
      <c r="E8" s="35"/>
    </row>
    <row r="9" spans="1:5" ht="26.45">
      <c r="A9" s="6" t="s">
        <v>18</v>
      </c>
      <c r="B9" s="7" t="s">
        <v>10</v>
      </c>
      <c r="C9" s="7" t="s">
        <v>11</v>
      </c>
      <c r="D9" s="39" t="s">
        <v>12</v>
      </c>
      <c r="E9" s="40"/>
    </row>
    <row r="10" spans="1:5" ht="37.5" customHeight="1">
      <c r="A10" s="9" t="s">
        <v>19</v>
      </c>
      <c r="B10" s="13" t="s">
        <v>20</v>
      </c>
      <c r="C10" s="14"/>
      <c r="D10" s="34"/>
      <c r="E10" s="35"/>
    </row>
    <row r="11" spans="1:5" ht="15.75" customHeight="1">
      <c r="A11" s="1" t="s">
        <v>21</v>
      </c>
      <c r="B11" s="15">
        <f>E1</f>
        <v>43316</v>
      </c>
      <c r="C11" s="16"/>
      <c r="D11" s="34"/>
      <c r="E11" s="35"/>
    </row>
    <row r="12" spans="1:5" ht="26.45">
      <c r="A12" s="1" t="s">
        <v>22</v>
      </c>
      <c r="B12" s="17"/>
      <c r="C12" s="16"/>
      <c r="D12" s="34"/>
      <c r="E12" s="35"/>
    </row>
    <row r="13" spans="1:5" ht="26.45">
      <c r="A13" s="1" t="s">
        <v>23</v>
      </c>
      <c r="B13" s="18"/>
      <c r="C13" s="8"/>
      <c r="D13" s="34"/>
      <c r="E13" s="35"/>
    </row>
    <row r="14" spans="1:5" ht="26.45">
      <c r="A14" s="9" t="s">
        <v>24</v>
      </c>
      <c r="B14" s="19">
        <f>E1+2</f>
        <v>43318</v>
      </c>
      <c r="C14" s="10"/>
      <c r="D14" s="11"/>
      <c r="E14" s="12"/>
    </row>
    <row r="15" spans="1:5">
      <c r="A15" s="20" t="s">
        <v>25</v>
      </c>
      <c r="B15" s="8">
        <f>WORKDAY(E1,5)</f>
        <v>43322</v>
      </c>
      <c r="C15" s="21"/>
      <c r="D15" s="34"/>
      <c r="E15" s="35"/>
    </row>
    <row r="16" spans="1:5">
      <c r="A16" s="1" t="s">
        <v>26</v>
      </c>
      <c r="B16" s="8">
        <f>E1+30</f>
        <v>43346</v>
      </c>
      <c r="C16" s="8"/>
      <c r="D16" s="34"/>
      <c r="E16" s="35"/>
    </row>
    <row r="17" spans="1:5">
      <c r="A17" s="1" t="s">
        <v>27</v>
      </c>
      <c r="B17" s="22"/>
      <c r="C17" s="8"/>
      <c r="D17" s="34"/>
      <c r="E17" s="35"/>
    </row>
    <row r="18" spans="1:5">
      <c r="A18" s="1" t="s">
        <v>28</v>
      </c>
      <c r="B18" s="22"/>
      <c r="C18" s="8"/>
      <c r="D18" s="34"/>
      <c r="E18" s="35"/>
    </row>
    <row r="19" spans="1:5">
      <c r="A19" s="9" t="s">
        <v>29</v>
      </c>
      <c r="B19" s="8">
        <f>E3</f>
        <v>43405</v>
      </c>
      <c r="C19" s="10"/>
      <c r="D19" s="34"/>
      <c r="E19" s="35"/>
    </row>
    <row r="20" spans="1:5" ht="26.45">
      <c r="A20" s="1" t="s">
        <v>30</v>
      </c>
      <c r="B20" s="8">
        <f>E3</f>
        <v>43405</v>
      </c>
      <c r="C20" s="8"/>
      <c r="D20" s="34"/>
      <c r="E20" s="35"/>
    </row>
    <row r="21" spans="1:5" ht="26.45">
      <c r="A21" s="1" t="s">
        <v>31</v>
      </c>
      <c r="B21" s="8">
        <f>E3</f>
        <v>43405</v>
      </c>
      <c r="C21" s="8"/>
      <c r="D21" s="34"/>
      <c r="E21" s="35"/>
    </row>
    <row r="22" spans="1:5" ht="26.45">
      <c r="A22" s="9" t="s">
        <v>32</v>
      </c>
      <c r="B22" s="8">
        <f>E3</f>
        <v>43405</v>
      </c>
      <c r="C22" s="8"/>
      <c r="D22" s="34"/>
      <c r="E22" s="35"/>
    </row>
    <row r="23" spans="1:5" ht="27">
      <c r="A23" s="33" t="s">
        <v>33</v>
      </c>
      <c r="B23" s="16">
        <f>E1+10</f>
        <v>43326</v>
      </c>
      <c r="C23" s="8"/>
      <c r="D23" s="34"/>
      <c r="E23" s="35"/>
    </row>
    <row r="24" spans="1:5" ht="26.45">
      <c r="A24" s="29" t="s">
        <v>34</v>
      </c>
      <c r="B24" s="8">
        <f>E3</f>
        <v>43405</v>
      </c>
      <c r="C24" s="8"/>
      <c r="D24" s="34"/>
      <c r="E24" s="35"/>
    </row>
    <row r="25" spans="1:5" ht="26.45">
      <c r="A25" s="1" t="s">
        <v>35</v>
      </c>
      <c r="B25" s="8">
        <f>E3</f>
        <v>43405</v>
      </c>
      <c r="C25" s="8"/>
      <c r="D25" s="34"/>
      <c r="E25" s="35"/>
    </row>
    <row r="26" spans="1:5" ht="26.45">
      <c r="A26" s="1" t="s">
        <v>36</v>
      </c>
      <c r="B26" s="8">
        <f>E3</f>
        <v>43405</v>
      </c>
      <c r="C26" s="8"/>
      <c r="D26" s="34"/>
      <c r="E26" s="35"/>
    </row>
    <row r="27" spans="1:5">
      <c r="A27" s="1" t="s">
        <v>37</v>
      </c>
      <c r="B27" s="8">
        <f>E1+30</f>
        <v>43346</v>
      </c>
      <c r="C27" s="8"/>
      <c r="D27" s="34"/>
      <c r="E27" s="35"/>
    </row>
    <row r="28" spans="1:5" ht="26.45">
      <c r="A28" s="1" t="s">
        <v>38</v>
      </c>
      <c r="B28" s="8">
        <f>E1+30</f>
        <v>43346</v>
      </c>
      <c r="C28" s="8"/>
      <c r="D28" s="34"/>
      <c r="E28" s="35"/>
    </row>
    <row r="29" spans="1:5" ht="26.45">
      <c r="A29" s="1" t="s">
        <v>39</v>
      </c>
      <c r="B29" s="8">
        <f>E3</f>
        <v>43405</v>
      </c>
      <c r="C29" s="8"/>
      <c r="D29" s="34"/>
      <c r="E29" s="35"/>
    </row>
    <row r="30" spans="1:5" ht="26.45">
      <c r="A30" s="1" t="s">
        <v>40</v>
      </c>
      <c r="B30" s="8">
        <f>E3</f>
        <v>43405</v>
      </c>
      <c r="C30" s="8"/>
      <c r="D30" s="34"/>
      <c r="E30" s="35"/>
    </row>
    <row r="31" spans="1:5" ht="39.6">
      <c r="A31" s="1" t="s">
        <v>41</v>
      </c>
      <c r="B31" s="8">
        <f>E3</f>
        <v>43405</v>
      </c>
      <c r="C31" s="8"/>
      <c r="D31" s="34"/>
      <c r="E31" s="35"/>
    </row>
    <row r="32" spans="1:5" ht="52.5" customHeight="1">
      <c r="A32" s="43" t="s">
        <v>42</v>
      </c>
      <c r="B32" s="44"/>
      <c r="C32" s="45"/>
      <c r="D32" s="34"/>
      <c r="E32" s="35"/>
    </row>
    <row r="33" spans="1:5" ht="26.45">
      <c r="A33" s="6" t="s">
        <v>43</v>
      </c>
      <c r="B33" s="7" t="s">
        <v>10</v>
      </c>
      <c r="C33" s="7" t="s">
        <v>11</v>
      </c>
      <c r="D33" s="39" t="s">
        <v>12</v>
      </c>
      <c r="E33" s="40"/>
    </row>
    <row r="34" spans="1:5">
      <c r="A34" s="1" t="s">
        <v>44</v>
      </c>
      <c r="B34" s="23">
        <f>E3</f>
        <v>43405</v>
      </c>
      <c r="C34" s="16"/>
      <c r="D34" s="46"/>
      <c r="E34" s="47"/>
    </row>
    <row r="35" spans="1:5" ht="39.6">
      <c r="A35" s="1" t="s">
        <v>45</v>
      </c>
      <c r="B35" s="24"/>
      <c r="C35" s="8"/>
      <c r="D35" s="48"/>
      <c r="E35" s="49"/>
    </row>
    <row r="36" spans="1:5">
      <c r="A36" s="1" t="s">
        <v>46</v>
      </c>
      <c r="B36" s="23">
        <f>E3</f>
        <v>43405</v>
      </c>
      <c r="C36" s="16"/>
      <c r="D36" s="50"/>
      <c r="E36" s="51"/>
    </row>
    <row r="37" spans="1:5" ht="26.45">
      <c r="A37" s="1" t="s">
        <v>47</v>
      </c>
      <c r="B37" s="25">
        <f>E3</f>
        <v>43405</v>
      </c>
      <c r="C37" s="16"/>
      <c r="D37" s="52"/>
      <c r="E37" s="53"/>
    </row>
    <row r="38" spans="1:5">
      <c r="A38" s="1" t="s">
        <v>48</v>
      </c>
      <c r="B38" s="26">
        <f>E3</f>
        <v>43405</v>
      </c>
      <c r="C38" s="8"/>
      <c r="D38" s="48"/>
      <c r="E38" s="49"/>
    </row>
    <row r="39" spans="1:5" ht="26.45">
      <c r="A39" s="1" t="s">
        <v>49</v>
      </c>
      <c r="B39" s="23">
        <f>E3</f>
        <v>43405</v>
      </c>
      <c r="C39" s="16"/>
      <c r="D39" s="64"/>
      <c r="E39" s="65"/>
    </row>
    <row r="40" spans="1:5">
      <c r="A40" s="1" t="s">
        <v>50</v>
      </c>
      <c r="B40" s="23">
        <f>E3</f>
        <v>43405</v>
      </c>
      <c r="C40" s="16"/>
      <c r="D40" s="64"/>
      <c r="E40" s="65"/>
    </row>
    <row r="41" spans="1:5" ht="26.45">
      <c r="A41" s="1" t="s">
        <v>51</v>
      </c>
      <c r="B41" s="23">
        <f>E3</f>
        <v>43405</v>
      </c>
      <c r="C41" s="16"/>
      <c r="D41" s="64"/>
      <c r="E41" s="65"/>
    </row>
    <row r="42" spans="1:5" ht="26.45">
      <c r="A42" s="6" t="s">
        <v>52</v>
      </c>
      <c r="B42" s="7" t="s">
        <v>10</v>
      </c>
      <c r="C42" s="7" t="s">
        <v>11</v>
      </c>
      <c r="D42" s="39" t="s">
        <v>12</v>
      </c>
      <c r="E42" s="40"/>
    </row>
    <row r="43" spans="1:5">
      <c r="A43" s="1" t="s">
        <v>53</v>
      </c>
      <c r="B43" s="23">
        <f>E1</f>
        <v>43316</v>
      </c>
      <c r="C43" s="16"/>
      <c r="D43" s="64"/>
      <c r="E43" s="65"/>
    </row>
    <row r="44" spans="1:5">
      <c r="A44" s="1" t="s">
        <v>54</v>
      </c>
      <c r="B44" s="23">
        <f>E3</f>
        <v>43405</v>
      </c>
      <c r="C44" s="16"/>
      <c r="D44" s="64"/>
      <c r="E44" s="65"/>
    </row>
    <row r="45" spans="1:5" ht="39.6">
      <c r="A45" s="1" t="s">
        <v>55</v>
      </c>
      <c r="B45" s="23">
        <f>E1</f>
        <v>43316</v>
      </c>
      <c r="C45" s="16"/>
      <c r="D45" s="64"/>
      <c r="E45" s="65"/>
    </row>
    <row r="46" spans="1:5" ht="26.45">
      <c r="A46" s="1" t="s">
        <v>56</v>
      </c>
      <c r="B46" s="23">
        <f>E1+7</f>
        <v>43323</v>
      </c>
      <c r="C46" s="16"/>
      <c r="D46" s="64"/>
      <c r="E46" s="65"/>
    </row>
    <row r="47" spans="1:5" ht="26.45">
      <c r="A47" s="1" t="s">
        <v>57</v>
      </c>
      <c r="B47" s="23">
        <f>E1+30</f>
        <v>43346</v>
      </c>
      <c r="C47" s="16"/>
      <c r="D47" s="64"/>
      <c r="E47" s="65"/>
    </row>
    <row r="48" spans="1:5" ht="26.45">
      <c r="A48" s="9" t="s">
        <v>58</v>
      </c>
      <c r="B48" s="27">
        <f>E3</f>
        <v>43405</v>
      </c>
      <c r="C48" s="14"/>
      <c r="D48" s="52"/>
      <c r="E48" s="53"/>
    </row>
    <row r="49" spans="1:5" ht="16.5" customHeight="1">
      <c r="A49" s="54" t="s">
        <v>59</v>
      </c>
      <c r="B49" s="28">
        <f>E1+30</f>
        <v>43346</v>
      </c>
      <c r="C49" s="56"/>
      <c r="D49" s="58"/>
      <c r="E49" s="59"/>
    </row>
    <row r="50" spans="1:5" ht="22.5" customHeight="1">
      <c r="A50" s="55"/>
      <c r="B50" s="23">
        <f>E1+14</f>
        <v>43330</v>
      </c>
      <c r="C50" s="57"/>
      <c r="D50" s="60"/>
      <c r="E50" s="61"/>
    </row>
  </sheetData>
  <mergeCells count="51">
    <mergeCell ref="A49:A50"/>
    <mergeCell ref="C49:C50"/>
    <mergeCell ref="D49:E50"/>
    <mergeCell ref="D8:E8"/>
    <mergeCell ref="B3:C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3:E33"/>
    <mergeCell ref="D34:E34"/>
    <mergeCell ref="D35:E35"/>
    <mergeCell ref="D36:E36"/>
    <mergeCell ref="D37:E37"/>
    <mergeCell ref="D38:E38"/>
    <mergeCell ref="D28:E28"/>
    <mergeCell ref="D29:E29"/>
    <mergeCell ref="D30:E30"/>
    <mergeCell ref="D31:E31"/>
    <mergeCell ref="A32:C32"/>
    <mergeCell ref="D32:E32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15:E15"/>
    <mergeCell ref="B1:D1"/>
    <mergeCell ref="D4:E4"/>
    <mergeCell ref="B5:B6"/>
    <mergeCell ref="D5:E5"/>
    <mergeCell ref="D6:E6"/>
    <mergeCell ref="D7:E7"/>
    <mergeCell ref="D9:E9"/>
    <mergeCell ref="D10:E10"/>
    <mergeCell ref="D11:E11"/>
    <mergeCell ref="D12:E12"/>
    <mergeCell ref="D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2021-12-21T18:08:46Z</dcterms:created>
  <dcterms:modified xsi:type="dcterms:W3CDTF">2022-01-10T14:13:01Z</dcterms:modified>
  <cp:category/>
  <cp:contentStatus/>
</cp:coreProperties>
</file>